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005" windowHeight="7395" activeTab="0"/>
  </bookViews>
  <sheets>
    <sheet name="난민현황(전체)" sheetId="1" r:id="rId1"/>
    <sheet name="국적별_신청,인정 등" sheetId="2" r:id="rId2"/>
  </sheets>
  <definedNames/>
  <calcPr fullCalcOnLoad="1"/>
</workbook>
</file>

<file path=xl/sharedStrings.xml><?xml version="1.0" encoding="utf-8"?>
<sst xmlns="http://schemas.openxmlformats.org/spreadsheetml/2006/main" count="63" uniqueCount="55">
  <si>
    <t>구분</t>
  </si>
  <si>
    <t>전체</t>
  </si>
  <si>
    <t>불허</t>
  </si>
  <si>
    <t>철회</t>
  </si>
  <si>
    <t>신청</t>
  </si>
  <si>
    <t>인정</t>
  </si>
  <si>
    <t>국적</t>
  </si>
  <si>
    <t>인도적 
지위</t>
  </si>
  <si>
    <t>행정
소송</t>
  </si>
  <si>
    <t>가족
결합</t>
  </si>
  <si>
    <t>Total</t>
  </si>
  <si>
    <t>2009</t>
  </si>
  <si>
    <t>이의신청</t>
  </si>
  <si>
    <t>1차심사</t>
  </si>
  <si>
    <t>법무부 심사</t>
  </si>
  <si>
    <t>법무부
소계</t>
  </si>
  <si>
    <t>신청</t>
  </si>
  <si>
    <t>심사중</t>
  </si>
  <si>
    <t>인정</t>
  </si>
  <si>
    <t>불인정</t>
  </si>
  <si>
    <t>철회</t>
  </si>
  <si>
    <t>스리랑카</t>
  </si>
  <si>
    <t>파키스탄</t>
  </si>
  <si>
    <t>방글라데시</t>
  </si>
  <si>
    <t>콩고민주공화국</t>
  </si>
  <si>
    <t>코트디부아르</t>
  </si>
  <si>
    <t>에티오피아</t>
  </si>
  <si>
    <t>이란</t>
  </si>
  <si>
    <t>기타</t>
  </si>
  <si>
    <t>인도적
지위</t>
  </si>
  <si>
    <t>총계</t>
  </si>
  <si>
    <t>2010</t>
  </si>
  <si>
    <t>2010년</t>
  </si>
  <si>
    <t>심사종료(2,491)</t>
  </si>
  <si>
    <t>신청자</t>
  </si>
  <si>
    <t>연간 증감</t>
  </si>
  <si>
    <t>인정자</t>
  </si>
  <si>
    <t>심사종료(2,551)</t>
  </si>
  <si>
    <t>2011</t>
  </si>
  <si>
    <t>2011년</t>
  </si>
  <si>
    <t>취소</t>
  </si>
  <si>
    <t>2012</t>
  </si>
  <si>
    <t>*2012년은 5월말까지 통계</t>
  </si>
  <si>
    <t>* 연도별 난민인정 현황, 2012. 5. 31</t>
  </si>
  <si>
    <t>심사중 : 1264명</t>
  </si>
  <si>
    <t>* 월별 통계</t>
  </si>
  <si>
    <t>국적별 난민 신청 및 인정 현황 (2012. 5.31)</t>
  </si>
  <si>
    <t>네팔</t>
  </si>
  <si>
    <t>중국</t>
  </si>
  <si>
    <t>미얀마</t>
  </si>
  <si>
    <t>연간 증감('12.5-'11)</t>
  </si>
  <si>
    <t>나이지리아</t>
  </si>
  <si>
    <t>우간다</t>
  </si>
  <si>
    <t xml:space="preserve">*인도적 체류의 경우 숫자합산을 할 경우 159명이 나오지만, 정보공개청구 결과 나온 법무부의 최신통계에는 142명으로 나온다. </t>
  </si>
  <si>
    <t>* 취소자 반영한 난민인정자 수 -290명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</si>
</sst>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2]yyyy&quot;년&quot;\ m&quot;월&quot;\ d&quot;일&quot;\ dddd"/>
    <numFmt numFmtId="182" formatCode="0_ "/>
    <numFmt numFmtId="183" formatCode="mm&quot;월&quot;\ dd&quot;일&quot;"/>
    <numFmt numFmtId="184" formatCode="yyyy&quot;년&quot;\ m&quot;월&quot;;@"/>
    <numFmt numFmtId="185" formatCode="[$-412]AM/PM\ h:mm:ss"/>
  </numFmts>
  <fonts count="5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맑은 고딕"/>
      <family val="3"/>
    </font>
    <font>
      <b/>
      <sz val="12"/>
      <name val="돋움"/>
      <family val="3"/>
    </font>
    <font>
      <b/>
      <sz val="10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name val="맑은 고딕"/>
      <family val="3"/>
    </font>
    <font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10"/>
      <color indexed="8"/>
      <name val="맑은 고딕"/>
      <family val="3"/>
    </font>
    <font>
      <sz val="10"/>
      <color indexed="10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name val="Calibri"/>
      <family val="3"/>
    </font>
    <font>
      <b/>
      <sz val="10"/>
      <name val="Calibri"/>
      <family val="3"/>
    </font>
    <font>
      <sz val="10"/>
      <color rgb="FFFF0000"/>
      <name val="맑은 고딕"/>
      <family val="3"/>
    </font>
    <font>
      <b/>
      <sz val="10"/>
      <color rgb="FFFF0000"/>
      <name val="맑은 고딕"/>
      <family val="3"/>
    </font>
    <font>
      <sz val="10"/>
      <color theme="1"/>
      <name val="맑은 고딕"/>
      <family val="3"/>
    </font>
    <font>
      <sz val="10"/>
      <color rgb="FFFF0000"/>
      <name val="돋움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80" fontId="51" fillId="13" borderId="11" xfId="0" applyNumberFormat="1" applyFont="1" applyFill="1" applyBorder="1" applyAlignment="1">
      <alignment vertical="center"/>
    </xf>
    <xf numFmtId="180" fontId="51" fillId="13" borderId="10" xfId="0" applyNumberFormat="1" applyFont="1" applyFill="1" applyBorder="1" applyAlignment="1">
      <alignment vertical="center"/>
    </xf>
    <xf numFmtId="180" fontId="9" fillId="13" borderId="15" xfId="0" applyNumberFormat="1" applyFont="1" applyFill="1" applyBorder="1" applyAlignment="1">
      <alignment vertical="center"/>
    </xf>
    <xf numFmtId="180" fontId="52" fillId="4" borderId="16" xfId="0" applyNumberFormat="1" applyFont="1" applyFill="1" applyBorder="1" applyAlignment="1">
      <alignment vertical="center"/>
    </xf>
    <xf numFmtId="180" fontId="52" fillId="4" borderId="17" xfId="0" applyNumberFormat="1" applyFont="1" applyFill="1" applyBorder="1" applyAlignment="1">
      <alignment vertical="center"/>
    </xf>
    <xf numFmtId="180" fontId="9" fillId="0" borderId="18" xfId="0" applyNumberFormat="1" applyFont="1" applyBorder="1" applyAlignment="1">
      <alignment vertical="center"/>
    </xf>
    <xf numFmtId="180" fontId="51" fillId="13" borderId="19" xfId="0" applyNumberFormat="1" applyFont="1" applyFill="1" applyBorder="1" applyAlignment="1">
      <alignment vertical="center"/>
    </xf>
    <xf numFmtId="180" fontId="52" fillId="4" borderId="20" xfId="0" applyNumberFormat="1" applyFont="1" applyFill="1" applyBorder="1" applyAlignment="1">
      <alignment vertical="center"/>
    </xf>
    <xf numFmtId="180" fontId="9" fillId="13" borderId="21" xfId="0" applyNumberFormat="1" applyFont="1" applyFill="1" applyBorder="1" applyAlignment="1">
      <alignment vertical="center"/>
    </xf>
    <xf numFmtId="180" fontId="9" fillId="0" borderId="22" xfId="0" applyNumberFormat="1" applyFont="1" applyBorder="1" applyAlignment="1">
      <alignment vertical="center"/>
    </xf>
    <xf numFmtId="180" fontId="9" fillId="0" borderId="21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0" fontId="53" fillId="0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180" fontId="6" fillId="0" borderId="17" xfId="0" applyNumberFormat="1" applyFont="1" applyBorder="1" applyAlignment="1">
      <alignment vertical="center"/>
    </xf>
    <xf numFmtId="180" fontId="54" fillId="0" borderId="18" xfId="0" applyNumberFormat="1" applyFont="1" applyFill="1" applyBorder="1" applyAlignment="1">
      <alignment horizontal="right" vertical="center"/>
    </xf>
    <xf numFmtId="180" fontId="51" fillId="0" borderId="10" xfId="0" applyNumberFormat="1" applyFont="1" applyFill="1" applyBorder="1" applyAlignment="1">
      <alignment vertical="center"/>
    </xf>
    <xf numFmtId="180" fontId="51" fillId="0" borderId="11" xfId="0" applyNumberFormat="1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5" fillId="0" borderId="25" xfId="0" applyFont="1" applyFill="1" applyBorder="1" applyAlignment="1">
      <alignment horizontal="right" vertical="center"/>
    </xf>
    <xf numFmtId="180" fontId="52" fillId="0" borderId="26" xfId="0" applyNumberFormat="1" applyFont="1" applyFill="1" applyBorder="1" applyAlignment="1">
      <alignment vertical="center"/>
    </xf>
    <xf numFmtId="180" fontId="52" fillId="0" borderId="27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9" xfId="0" applyNumberFormat="1" applyFont="1" applyFill="1" applyBorder="1" applyAlignment="1">
      <alignment vertical="center"/>
    </xf>
    <xf numFmtId="180" fontId="51" fillId="0" borderId="30" xfId="0" applyNumberFormat="1" applyFont="1" applyFill="1" applyBorder="1" applyAlignment="1">
      <alignment vertical="center"/>
    </xf>
    <xf numFmtId="180" fontId="51" fillId="0" borderId="31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vertical="center"/>
    </xf>
    <xf numFmtId="180" fontId="51" fillId="0" borderId="34" xfId="0" applyNumberFormat="1" applyFont="1" applyFill="1" applyBorder="1" applyAlignment="1">
      <alignment vertical="center"/>
    </xf>
    <xf numFmtId="0" fontId="51" fillId="0" borderId="35" xfId="0" applyFont="1" applyBorder="1" applyAlignment="1">
      <alignment horizontal="center" vertical="center"/>
    </xf>
    <xf numFmtId="180" fontId="51" fillId="13" borderId="36" xfId="0" applyNumberFormat="1" applyFont="1" applyFill="1" applyBorder="1" applyAlignment="1">
      <alignment vertical="center"/>
    </xf>
    <xf numFmtId="180" fontId="51" fillId="13" borderId="37" xfId="0" applyNumberFormat="1" applyFont="1" applyFill="1" applyBorder="1" applyAlignment="1">
      <alignment vertical="center"/>
    </xf>
    <xf numFmtId="180" fontId="51" fillId="13" borderId="38" xfId="0" applyNumberFormat="1" applyFont="1" applyFill="1" applyBorder="1" applyAlignment="1">
      <alignment vertical="center"/>
    </xf>
    <xf numFmtId="180" fontId="9" fillId="13" borderId="39" xfId="0" applyNumberFormat="1" applyFont="1" applyFill="1" applyBorder="1" applyAlignment="1">
      <alignment vertical="center"/>
    </xf>
    <xf numFmtId="180" fontId="9" fillId="13" borderId="40" xfId="0" applyNumberFormat="1" applyFont="1" applyFill="1" applyBorder="1" applyAlignment="1">
      <alignment vertical="center"/>
    </xf>
    <xf numFmtId="180" fontId="51" fillId="0" borderId="36" xfId="0" applyNumberFormat="1" applyFont="1" applyFill="1" applyBorder="1" applyAlignment="1">
      <alignment vertical="center"/>
    </xf>
    <xf numFmtId="180" fontId="51" fillId="0" borderId="37" xfId="0" applyNumberFormat="1" applyFont="1" applyFill="1" applyBorder="1" applyAlignment="1">
      <alignment vertical="center"/>
    </xf>
    <xf numFmtId="180" fontId="9" fillId="0" borderId="39" xfId="0" applyNumberFormat="1" applyFont="1" applyFill="1" applyBorder="1" applyAlignment="1">
      <alignment vertical="center"/>
    </xf>
    <xf numFmtId="180" fontId="9" fillId="0" borderId="40" xfId="0" applyNumberFormat="1" applyFont="1" applyFill="1" applyBorder="1" applyAlignment="1">
      <alignment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6" fillId="0" borderId="43" xfId="0" applyNumberFormat="1" applyFont="1" applyBorder="1" applyAlignment="1">
      <alignment vertical="center"/>
    </xf>
    <xf numFmtId="180" fontId="6" fillId="0" borderId="44" xfId="0" applyNumberFormat="1" applyFont="1" applyBorder="1" applyAlignment="1">
      <alignment vertical="center"/>
    </xf>
    <xf numFmtId="180" fontId="6" fillId="0" borderId="45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10" fillId="0" borderId="43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1" fillId="13" borderId="17" xfId="0" applyFont="1" applyFill="1" applyBorder="1" applyAlignment="1">
      <alignment horizontal="center" vertical="center"/>
    </xf>
    <xf numFmtId="0" fontId="51" fillId="13" borderId="17" xfId="0" applyFont="1" applyFill="1" applyBorder="1" applyAlignment="1">
      <alignment horizontal="center" vertical="center" wrapText="1"/>
    </xf>
    <xf numFmtId="0" fontId="51" fillId="13" borderId="28" xfId="0" applyFont="1" applyFill="1" applyBorder="1" applyAlignment="1">
      <alignment vertical="center"/>
    </xf>
    <xf numFmtId="0" fontId="51" fillId="13" borderId="2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6" fillId="0" borderId="54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180" fontId="6" fillId="0" borderId="44" xfId="0" applyNumberFormat="1" applyFont="1" applyBorder="1" applyAlignment="1">
      <alignment horizontal="center" vertical="center"/>
    </xf>
    <xf numFmtId="180" fontId="6" fillId="0" borderId="43" xfId="0" applyNumberFormat="1" applyFont="1" applyBorder="1" applyAlignment="1">
      <alignment horizontal="center" vertical="center"/>
    </xf>
    <xf numFmtId="180" fontId="6" fillId="0" borderId="45" xfId="0" applyNumberFormat="1" applyFont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center" vertical="center" shrinkToFit="1"/>
    </xf>
    <xf numFmtId="0" fontId="51" fillId="13" borderId="36" xfId="0" applyFont="1" applyFill="1" applyBorder="1" applyAlignment="1">
      <alignment horizontal="center" vertical="center"/>
    </xf>
    <xf numFmtId="0" fontId="51" fillId="13" borderId="37" xfId="0" applyFont="1" applyFill="1" applyBorder="1" applyAlignment="1">
      <alignment horizontal="center" vertical="center"/>
    </xf>
    <xf numFmtId="0" fontId="51" fillId="13" borderId="40" xfId="0" applyFont="1" applyFill="1" applyBorder="1" applyAlignment="1">
      <alignment horizontal="center" vertical="center"/>
    </xf>
    <xf numFmtId="0" fontId="51" fillId="13" borderId="58" xfId="0" applyFont="1" applyFill="1" applyBorder="1" applyAlignment="1">
      <alignment horizontal="center" vertical="center" wrapText="1"/>
    </xf>
    <xf numFmtId="0" fontId="51" fillId="13" borderId="34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/>
    </xf>
    <xf numFmtId="0" fontId="51" fillId="13" borderId="16" xfId="0" applyFont="1" applyFill="1" applyBorder="1" applyAlignment="1">
      <alignment vertical="center"/>
    </xf>
    <xf numFmtId="0" fontId="51" fillId="13" borderId="11" xfId="0" applyFont="1" applyFill="1" applyBorder="1" applyAlignment="1">
      <alignment horizontal="center" vertical="center"/>
    </xf>
    <xf numFmtId="0" fontId="51" fillId="13" borderId="19" xfId="0" applyFont="1" applyFill="1" applyBorder="1" applyAlignment="1">
      <alignment horizontal="center" vertical="center"/>
    </xf>
    <xf numFmtId="0" fontId="51" fillId="13" borderId="20" xfId="0" applyFont="1" applyFill="1" applyBorder="1" applyAlignment="1">
      <alignment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6" sqref="M26"/>
    </sheetView>
  </sheetViews>
  <sheetFormatPr defaultColWidth="8.88671875" defaultRowHeight="13.5"/>
  <cols>
    <col min="1" max="3" width="5.5546875" style="0" customWidth="1"/>
    <col min="4" max="4" width="5.99609375" style="0" customWidth="1"/>
    <col min="5" max="5" width="7.21484375" style="0" customWidth="1"/>
    <col min="6" max="6" width="7.4453125" style="0" customWidth="1"/>
    <col min="7" max="11" width="5.5546875" style="0" customWidth="1"/>
  </cols>
  <sheetData>
    <row r="1" spans="1:12" ht="21" customHeight="1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62"/>
    </row>
    <row r="2" spans="1:12" ht="14.25" thickBot="1">
      <c r="A2" s="64"/>
      <c r="L2" s="63"/>
    </row>
    <row r="3" spans="1:12" ht="18" customHeight="1">
      <c r="A3" s="84" t="s">
        <v>0</v>
      </c>
      <c r="B3" s="72" t="s">
        <v>4</v>
      </c>
      <c r="C3" s="72" t="s">
        <v>5</v>
      </c>
      <c r="D3" s="72"/>
      <c r="E3" s="72"/>
      <c r="F3" s="72"/>
      <c r="G3" s="72"/>
      <c r="H3" s="72"/>
      <c r="I3" s="83" t="s">
        <v>7</v>
      </c>
      <c r="J3" s="72" t="s">
        <v>2</v>
      </c>
      <c r="K3" s="72" t="s">
        <v>3</v>
      </c>
      <c r="L3" s="89" t="s">
        <v>40</v>
      </c>
    </row>
    <row r="4" spans="1:12" ht="18" customHeight="1">
      <c r="A4" s="85"/>
      <c r="B4" s="73"/>
      <c r="C4" s="75" t="s">
        <v>1</v>
      </c>
      <c r="D4" s="77" t="s">
        <v>14</v>
      </c>
      <c r="E4" s="77"/>
      <c r="F4" s="77"/>
      <c r="G4" s="77" t="s">
        <v>8</v>
      </c>
      <c r="H4" s="77" t="s">
        <v>9</v>
      </c>
      <c r="I4" s="77"/>
      <c r="J4" s="73"/>
      <c r="K4" s="73"/>
      <c r="L4" s="90"/>
    </row>
    <row r="5" spans="1:12" ht="27.75" thickBot="1">
      <c r="A5" s="86"/>
      <c r="B5" s="74"/>
      <c r="C5" s="76"/>
      <c r="D5" s="55" t="s">
        <v>13</v>
      </c>
      <c r="E5" s="55" t="s">
        <v>12</v>
      </c>
      <c r="F5" s="56" t="s">
        <v>15</v>
      </c>
      <c r="G5" s="78"/>
      <c r="H5" s="78"/>
      <c r="I5" s="78"/>
      <c r="J5" s="74"/>
      <c r="K5" s="74"/>
      <c r="L5" s="91"/>
    </row>
    <row r="6" spans="1:12" ht="18.75" customHeight="1">
      <c r="A6" s="54">
        <v>1994</v>
      </c>
      <c r="B6" s="53">
        <v>5</v>
      </c>
      <c r="C6" s="52">
        <v>0</v>
      </c>
      <c r="D6" s="53">
        <v>0</v>
      </c>
      <c r="E6" s="53">
        <v>0</v>
      </c>
      <c r="F6" s="52">
        <f>SUM(D6:E6)</f>
        <v>0</v>
      </c>
      <c r="G6" s="53">
        <v>0</v>
      </c>
      <c r="H6" s="53">
        <v>0</v>
      </c>
      <c r="I6" s="53">
        <v>0</v>
      </c>
      <c r="J6" s="82">
        <v>50</v>
      </c>
      <c r="K6" s="82">
        <v>39</v>
      </c>
      <c r="L6" s="92">
        <v>0</v>
      </c>
    </row>
    <row r="7" spans="1:12" ht="18.75" customHeight="1">
      <c r="A7" s="1">
        <v>1995</v>
      </c>
      <c r="B7" s="2">
        <v>2</v>
      </c>
      <c r="C7" s="3">
        <v>0</v>
      </c>
      <c r="D7" s="2">
        <v>0</v>
      </c>
      <c r="E7" s="2">
        <v>0</v>
      </c>
      <c r="F7" s="3">
        <f aca="true" t="shared" si="0" ref="F7:F21">SUM(D7:E7)</f>
        <v>0</v>
      </c>
      <c r="G7" s="2">
        <v>0</v>
      </c>
      <c r="H7" s="2">
        <v>0</v>
      </c>
      <c r="I7" s="2">
        <v>0</v>
      </c>
      <c r="J7" s="73"/>
      <c r="K7" s="73"/>
      <c r="L7" s="93"/>
    </row>
    <row r="8" spans="1:12" ht="18.75" customHeight="1">
      <c r="A8" s="1">
        <v>1996</v>
      </c>
      <c r="B8" s="2">
        <v>4</v>
      </c>
      <c r="C8" s="3">
        <v>0</v>
      </c>
      <c r="D8" s="2">
        <v>0</v>
      </c>
      <c r="E8" s="2">
        <v>0</v>
      </c>
      <c r="F8" s="3">
        <f t="shared" si="0"/>
        <v>0</v>
      </c>
      <c r="G8" s="2">
        <v>0</v>
      </c>
      <c r="H8" s="2">
        <v>0</v>
      </c>
      <c r="I8" s="2">
        <v>0</v>
      </c>
      <c r="J8" s="73"/>
      <c r="K8" s="73"/>
      <c r="L8" s="93"/>
    </row>
    <row r="9" spans="1:12" ht="18.75" customHeight="1">
      <c r="A9" s="1">
        <v>1997</v>
      </c>
      <c r="B9" s="2">
        <v>12</v>
      </c>
      <c r="C9" s="3">
        <v>0</v>
      </c>
      <c r="D9" s="2">
        <v>0</v>
      </c>
      <c r="E9" s="2">
        <v>0</v>
      </c>
      <c r="F9" s="3">
        <f t="shared" si="0"/>
        <v>0</v>
      </c>
      <c r="G9" s="2">
        <v>0</v>
      </c>
      <c r="H9" s="2">
        <v>0</v>
      </c>
      <c r="I9" s="2">
        <v>0</v>
      </c>
      <c r="J9" s="73"/>
      <c r="K9" s="73"/>
      <c r="L9" s="93"/>
    </row>
    <row r="10" spans="1:12" ht="18.75" customHeight="1">
      <c r="A10" s="1">
        <v>1998</v>
      </c>
      <c r="B10" s="2">
        <v>26</v>
      </c>
      <c r="C10" s="3">
        <v>0</v>
      </c>
      <c r="D10" s="2">
        <v>0</v>
      </c>
      <c r="E10" s="2">
        <v>0</v>
      </c>
      <c r="F10" s="3">
        <f t="shared" si="0"/>
        <v>0</v>
      </c>
      <c r="G10" s="2">
        <v>0</v>
      </c>
      <c r="H10" s="2">
        <v>0</v>
      </c>
      <c r="I10" s="2">
        <v>0</v>
      </c>
      <c r="J10" s="73"/>
      <c r="K10" s="73"/>
      <c r="L10" s="93"/>
    </row>
    <row r="11" spans="1:12" ht="18.75" customHeight="1">
      <c r="A11" s="1">
        <v>1999</v>
      </c>
      <c r="B11" s="2">
        <v>4</v>
      </c>
      <c r="C11" s="3">
        <v>0</v>
      </c>
      <c r="D11" s="2">
        <v>0</v>
      </c>
      <c r="E11" s="2">
        <v>0</v>
      </c>
      <c r="F11" s="3">
        <f t="shared" si="0"/>
        <v>0</v>
      </c>
      <c r="G11" s="2">
        <v>0</v>
      </c>
      <c r="H11" s="2">
        <v>0</v>
      </c>
      <c r="I11" s="2">
        <v>0</v>
      </c>
      <c r="J11" s="73"/>
      <c r="K11" s="73"/>
      <c r="L11" s="93"/>
    </row>
    <row r="12" spans="1:12" ht="18.75" customHeight="1">
      <c r="A12" s="1">
        <v>2000</v>
      </c>
      <c r="B12" s="2">
        <v>43</v>
      </c>
      <c r="C12" s="3">
        <v>0</v>
      </c>
      <c r="D12" s="2">
        <v>0</v>
      </c>
      <c r="E12" s="2">
        <v>0</v>
      </c>
      <c r="F12" s="3">
        <f t="shared" si="0"/>
        <v>0</v>
      </c>
      <c r="G12" s="2">
        <v>0</v>
      </c>
      <c r="H12" s="2">
        <v>0</v>
      </c>
      <c r="I12" s="2">
        <v>0</v>
      </c>
      <c r="J12" s="73"/>
      <c r="K12" s="73"/>
      <c r="L12" s="93"/>
    </row>
    <row r="13" spans="1:12" ht="18.75" customHeight="1">
      <c r="A13" s="1">
        <v>2001</v>
      </c>
      <c r="B13" s="2">
        <v>37</v>
      </c>
      <c r="C13" s="3">
        <v>1</v>
      </c>
      <c r="D13" s="2">
        <v>1</v>
      </c>
      <c r="E13" s="2">
        <v>0</v>
      </c>
      <c r="F13" s="3">
        <f t="shared" si="0"/>
        <v>1</v>
      </c>
      <c r="G13" s="2">
        <v>0</v>
      </c>
      <c r="H13" s="2">
        <v>0</v>
      </c>
      <c r="I13" s="2">
        <v>0</v>
      </c>
      <c r="J13" s="73"/>
      <c r="K13" s="73"/>
      <c r="L13" s="93"/>
    </row>
    <row r="14" spans="1:12" ht="18.75" customHeight="1">
      <c r="A14" s="1">
        <v>2002</v>
      </c>
      <c r="B14" s="2">
        <v>34</v>
      </c>
      <c r="C14" s="3">
        <v>1</v>
      </c>
      <c r="D14" s="2">
        <v>1</v>
      </c>
      <c r="E14" s="2">
        <v>0</v>
      </c>
      <c r="F14" s="3">
        <f t="shared" si="0"/>
        <v>1</v>
      </c>
      <c r="G14" s="2">
        <v>0</v>
      </c>
      <c r="H14" s="2">
        <v>0</v>
      </c>
      <c r="I14" s="2">
        <v>8</v>
      </c>
      <c r="J14" s="73"/>
      <c r="K14" s="73"/>
      <c r="L14" s="93"/>
    </row>
    <row r="15" spans="1:12" ht="18.75" customHeight="1">
      <c r="A15" s="1">
        <v>2003</v>
      </c>
      <c r="B15" s="2">
        <v>84</v>
      </c>
      <c r="C15" s="3">
        <v>12</v>
      </c>
      <c r="D15" s="2">
        <v>11</v>
      </c>
      <c r="E15" s="2">
        <v>1</v>
      </c>
      <c r="F15" s="3">
        <f t="shared" si="0"/>
        <v>12</v>
      </c>
      <c r="G15" s="2">
        <v>0</v>
      </c>
      <c r="H15" s="2">
        <v>0</v>
      </c>
      <c r="I15" s="2">
        <v>5</v>
      </c>
      <c r="J15" s="73"/>
      <c r="K15" s="73"/>
      <c r="L15" s="93"/>
    </row>
    <row r="16" spans="1:12" ht="18.75" customHeight="1">
      <c r="A16" s="1">
        <v>2004</v>
      </c>
      <c r="B16" s="2">
        <v>148</v>
      </c>
      <c r="C16" s="3">
        <v>18</v>
      </c>
      <c r="D16" s="2">
        <v>14</v>
      </c>
      <c r="E16" s="2">
        <v>0</v>
      </c>
      <c r="F16" s="3">
        <f t="shared" si="0"/>
        <v>14</v>
      </c>
      <c r="G16" s="2">
        <v>0</v>
      </c>
      <c r="H16" s="2">
        <v>4</v>
      </c>
      <c r="I16" s="2">
        <v>1</v>
      </c>
      <c r="J16" s="2">
        <v>7</v>
      </c>
      <c r="K16" s="2">
        <v>9</v>
      </c>
      <c r="L16" s="93"/>
    </row>
    <row r="17" spans="1:16" ht="18.75" customHeight="1">
      <c r="A17" s="1">
        <v>2005</v>
      </c>
      <c r="B17" s="2">
        <v>410</v>
      </c>
      <c r="C17" s="3">
        <v>9</v>
      </c>
      <c r="D17" s="2">
        <v>9</v>
      </c>
      <c r="E17" s="2">
        <v>0</v>
      </c>
      <c r="F17" s="3">
        <f t="shared" si="0"/>
        <v>9</v>
      </c>
      <c r="G17" s="2">
        <v>0</v>
      </c>
      <c r="H17" s="2">
        <v>0</v>
      </c>
      <c r="I17" s="2">
        <v>13</v>
      </c>
      <c r="J17" s="2">
        <v>79</v>
      </c>
      <c r="K17" s="2">
        <v>29</v>
      </c>
      <c r="L17" s="93"/>
      <c r="P17" s="60"/>
    </row>
    <row r="18" spans="1:12" ht="18.75" customHeight="1">
      <c r="A18" s="1">
        <v>2006</v>
      </c>
      <c r="B18" s="2">
        <v>278</v>
      </c>
      <c r="C18" s="3">
        <v>11</v>
      </c>
      <c r="D18" s="2">
        <v>6</v>
      </c>
      <c r="E18" s="2">
        <v>1</v>
      </c>
      <c r="F18" s="3">
        <f t="shared" si="0"/>
        <v>7</v>
      </c>
      <c r="G18" s="2">
        <v>1</v>
      </c>
      <c r="H18" s="2">
        <v>3</v>
      </c>
      <c r="I18" s="2">
        <v>13</v>
      </c>
      <c r="J18" s="2">
        <v>114</v>
      </c>
      <c r="K18" s="2">
        <v>43</v>
      </c>
      <c r="L18" s="93"/>
    </row>
    <row r="19" spans="1:12" ht="18.75" customHeight="1">
      <c r="A19" s="1">
        <v>2007</v>
      </c>
      <c r="B19" s="2">
        <v>717</v>
      </c>
      <c r="C19" s="3">
        <v>13</v>
      </c>
      <c r="D19" s="2">
        <v>1</v>
      </c>
      <c r="E19" s="2">
        <v>0</v>
      </c>
      <c r="F19" s="3">
        <f t="shared" si="0"/>
        <v>1</v>
      </c>
      <c r="G19" s="2">
        <v>1</v>
      </c>
      <c r="H19" s="2">
        <v>11</v>
      </c>
      <c r="I19" s="2">
        <v>9</v>
      </c>
      <c r="J19" s="2">
        <v>86</v>
      </c>
      <c r="K19" s="2">
        <v>62</v>
      </c>
      <c r="L19" s="93"/>
    </row>
    <row r="20" spans="1:12" ht="18.75" customHeight="1">
      <c r="A20" s="1">
        <v>2008</v>
      </c>
      <c r="B20" s="2">
        <v>364</v>
      </c>
      <c r="C20" s="3">
        <v>36</v>
      </c>
      <c r="D20" s="2">
        <v>4</v>
      </c>
      <c r="E20" s="2">
        <v>0</v>
      </c>
      <c r="F20" s="3">
        <f t="shared" si="0"/>
        <v>4</v>
      </c>
      <c r="G20" s="2">
        <v>16</v>
      </c>
      <c r="H20" s="2">
        <v>16</v>
      </c>
      <c r="I20" s="2">
        <v>22</v>
      </c>
      <c r="J20" s="2">
        <v>79</v>
      </c>
      <c r="K20" s="2">
        <v>109</v>
      </c>
      <c r="L20" s="93"/>
    </row>
    <row r="21" spans="1:12" ht="18.75" customHeight="1">
      <c r="A21" s="1" t="s">
        <v>11</v>
      </c>
      <c r="B21" s="2">
        <v>324</v>
      </c>
      <c r="C21" s="3">
        <v>74</v>
      </c>
      <c r="D21" s="2">
        <v>45</v>
      </c>
      <c r="E21" s="2">
        <v>10</v>
      </c>
      <c r="F21" s="3">
        <f t="shared" si="0"/>
        <v>55</v>
      </c>
      <c r="G21" s="2">
        <v>4</v>
      </c>
      <c r="H21" s="2">
        <v>15</v>
      </c>
      <c r="I21" s="2">
        <v>22</v>
      </c>
      <c r="J21" s="2">
        <v>994</v>
      </c>
      <c r="K21" s="2">
        <v>203</v>
      </c>
      <c r="L21" s="93"/>
    </row>
    <row r="22" spans="1:12" ht="18.75" customHeight="1">
      <c r="A22" s="1" t="s">
        <v>31</v>
      </c>
      <c r="B22" s="2">
        <v>423</v>
      </c>
      <c r="C22" s="3">
        <v>47</v>
      </c>
      <c r="D22" s="2">
        <v>20</v>
      </c>
      <c r="E22" s="2">
        <v>8</v>
      </c>
      <c r="F22" s="3">
        <f>SUM(D22:E22)</f>
        <v>28</v>
      </c>
      <c r="G22" s="2">
        <v>9</v>
      </c>
      <c r="H22" s="2">
        <v>10</v>
      </c>
      <c r="I22" s="2">
        <v>43</v>
      </c>
      <c r="J22" s="2">
        <v>168</v>
      </c>
      <c r="K22" s="2">
        <v>62</v>
      </c>
      <c r="L22" s="93"/>
    </row>
    <row r="23" spans="1:12" ht="20.25" customHeight="1">
      <c r="A23" s="1" t="s">
        <v>38</v>
      </c>
      <c r="B23" s="2">
        <v>1011</v>
      </c>
      <c r="C23" s="3">
        <v>42</v>
      </c>
      <c r="D23" s="2">
        <v>3</v>
      </c>
      <c r="E23" s="2">
        <v>8</v>
      </c>
      <c r="F23" s="3">
        <f>SUM(D23:E23)</f>
        <v>11</v>
      </c>
      <c r="G23" s="2">
        <v>18</v>
      </c>
      <c r="H23" s="2">
        <v>13</v>
      </c>
      <c r="I23" s="2">
        <v>21</v>
      </c>
      <c r="J23" s="2">
        <v>277</v>
      </c>
      <c r="K23" s="2">
        <v>90</v>
      </c>
      <c r="L23" s="19">
        <v>4</v>
      </c>
    </row>
    <row r="24" spans="1:12" ht="20.25" customHeight="1">
      <c r="A24" s="25" t="s">
        <v>41</v>
      </c>
      <c r="B24" s="26">
        <v>590</v>
      </c>
      <c r="C24" s="27">
        <v>30</v>
      </c>
      <c r="D24" s="26">
        <v>10</v>
      </c>
      <c r="E24" s="26">
        <v>1</v>
      </c>
      <c r="F24" s="27">
        <f>SUM(D24:E24)</f>
        <v>11</v>
      </c>
      <c r="G24" s="26">
        <v>9</v>
      </c>
      <c r="H24" s="26">
        <v>10</v>
      </c>
      <c r="I24" s="26">
        <v>2</v>
      </c>
      <c r="J24" s="26">
        <v>250</v>
      </c>
      <c r="K24" s="26">
        <v>70</v>
      </c>
      <c r="L24" s="28">
        <v>0</v>
      </c>
    </row>
    <row r="25" spans="1:12" ht="18.75" customHeight="1" thickBot="1">
      <c r="A25" s="20" t="s">
        <v>10</v>
      </c>
      <c r="B25" s="21">
        <f>SUM(B6:B24)</f>
        <v>4516</v>
      </c>
      <c r="C25" s="21">
        <f>SUM(C6:C24)</f>
        <v>294</v>
      </c>
      <c r="D25" s="21">
        <f>SUM(D6:D24)</f>
        <v>125</v>
      </c>
      <c r="E25" s="21">
        <f>SUM(E6:E24)</f>
        <v>29</v>
      </c>
      <c r="F25" s="21">
        <f>SUM(D25:E25)</f>
        <v>154</v>
      </c>
      <c r="G25" s="21">
        <f>SUM(G6:G24)</f>
        <v>58</v>
      </c>
      <c r="H25" s="21">
        <f>SUM(H6:H24)</f>
        <v>82</v>
      </c>
      <c r="I25" s="21">
        <f>SUM(I6:I24)</f>
        <v>159</v>
      </c>
      <c r="J25" s="21">
        <f>SUM(J6:J24)</f>
        <v>2104</v>
      </c>
      <c r="K25" s="21">
        <f>SUM(K6:K24)</f>
        <v>716</v>
      </c>
      <c r="L25" s="22">
        <f>SUM(L6:L23)</f>
        <v>4</v>
      </c>
    </row>
    <row r="26" spans="1:12" ht="28.5" customHeight="1" thickBot="1">
      <c r="A26" s="61"/>
      <c r="B26" s="87" t="s">
        <v>54</v>
      </c>
      <c r="C26" s="87"/>
      <c r="D26" s="88"/>
      <c r="E26" s="58"/>
      <c r="F26" s="57"/>
      <c r="G26" s="57"/>
      <c r="H26" s="57"/>
      <c r="I26" s="59"/>
      <c r="J26" s="94" t="s">
        <v>42</v>
      </c>
      <c r="K26" s="95"/>
      <c r="L26" s="96"/>
    </row>
    <row r="28" spans="1:11" ht="13.5">
      <c r="A28" s="79" t="s">
        <v>44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4" ht="13.5">
      <c r="A29" s="71" t="s">
        <v>45</v>
      </c>
      <c r="B29" s="71"/>
      <c r="C29" s="71"/>
      <c r="D29" s="71"/>
    </row>
    <row r="30" spans="1:4" ht="13.5">
      <c r="A30" s="71"/>
      <c r="B30" s="71"/>
      <c r="C30" s="71"/>
      <c r="D30" s="71"/>
    </row>
  </sheetData>
  <sheetProtection/>
  <mergeCells count="19">
    <mergeCell ref="L3:L5"/>
    <mergeCell ref="L6:L22"/>
    <mergeCell ref="J26:L26"/>
    <mergeCell ref="A1:K1"/>
    <mergeCell ref="J6:J15"/>
    <mergeCell ref="K6:K15"/>
    <mergeCell ref="C3:H3"/>
    <mergeCell ref="I3:I5"/>
    <mergeCell ref="J3:J5"/>
    <mergeCell ref="K3:K5"/>
    <mergeCell ref="D4:F4"/>
    <mergeCell ref="A3:A5"/>
    <mergeCell ref="A29:D30"/>
    <mergeCell ref="B3:B5"/>
    <mergeCell ref="C4:C5"/>
    <mergeCell ref="G4:G5"/>
    <mergeCell ref="H4:H5"/>
    <mergeCell ref="A28:K28"/>
    <mergeCell ref="B26:D2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9" sqref="K19"/>
    </sheetView>
  </sheetViews>
  <sheetFormatPr defaultColWidth="8.88671875" defaultRowHeight="13.5"/>
  <cols>
    <col min="1" max="1" width="13.21484375" style="0" bestFit="1" customWidth="1"/>
    <col min="2" max="2" width="5.77734375" style="0" hidden="1" customWidth="1"/>
    <col min="3" max="3" width="4.5546875" style="0" hidden="1" customWidth="1"/>
    <col min="4" max="4" width="5.3359375" style="0" hidden="1" customWidth="1"/>
    <col min="5" max="5" width="5.77734375" style="0" hidden="1" customWidth="1"/>
    <col min="6" max="6" width="4.5546875" style="0" hidden="1" customWidth="1"/>
    <col min="7" max="7" width="5.77734375" style="0" hidden="1" customWidth="1"/>
    <col min="8" max="9" width="5.3359375" style="0" hidden="1" customWidth="1"/>
    <col min="10" max="10" width="5.77734375" style="0" bestFit="1" customWidth="1"/>
    <col min="11" max="11" width="4.5546875" style="0" bestFit="1" customWidth="1"/>
    <col min="12" max="12" width="5.3359375" style="0" bestFit="1" customWidth="1"/>
    <col min="13" max="13" width="5.77734375" style="0" bestFit="1" customWidth="1"/>
    <col min="14" max="14" width="4.5546875" style="0" bestFit="1" customWidth="1"/>
    <col min="15" max="15" width="5.3359375" style="0" bestFit="1" customWidth="1"/>
    <col min="16" max="16" width="5.3359375" style="0" customWidth="1"/>
    <col min="17" max="18" width="6.5546875" style="0" customWidth="1"/>
  </cols>
  <sheetData>
    <row r="1" spans="1:17" ht="33" customHeight="1">
      <c r="A1" s="103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</row>
    <row r="2" spans="1:17" ht="14.25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3"/>
    </row>
    <row r="3" spans="1:17" ht="18.75" customHeight="1" thickBot="1">
      <c r="A3" s="106" t="s">
        <v>6</v>
      </c>
      <c r="B3" s="109" t="s">
        <v>32</v>
      </c>
      <c r="C3" s="110"/>
      <c r="D3" s="110"/>
      <c r="E3" s="110"/>
      <c r="F3" s="110"/>
      <c r="G3" s="110"/>
      <c r="H3" s="110"/>
      <c r="I3" s="111"/>
      <c r="J3" s="99" t="s">
        <v>39</v>
      </c>
      <c r="K3" s="100"/>
      <c r="L3" s="100"/>
      <c r="M3" s="100"/>
      <c r="N3" s="100"/>
      <c r="O3" s="100"/>
      <c r="P3" s="100"/>
      <c r="Q3" s="101"/>
    </row>
    <row r="4" spans="1:17" ht="18.75" customHeight="1">
      <c r="A4" s="107"/>
      <c r="B4" s="114" t="s">
        <v>16</v>
      </c>
      <c r="C4" s="116" t="s">
        <v>33</v>
      </c>
      <c r="D4" s="116"/>
      <c r="E4" s="116"/>
      <c r="F4" s="116"/>
      <c r="G4" s="117" t="s">
        <v>17</v>
      </c>
      <c r="H4" s="112" t="s">
        <v>35</v>
      </c>
      <c r="I4" s="113"/>
      <c r="J4" s="119" t="s">
        <v>16</v>
      </c>
      <c r="K4" s="121" t="s">
        <v>37</v>
      </c>
      <c r="L4" s="121"/>
      <c r="M4" s="121"/>
      <c r="N4" s="121"/>
      <c r="O4" s="121" t="s">
        <v>17</v>
      </c>
      <c r="P4" s="97" t="s">
        <v>50</v>
      </c>
      <c r="Q4" s="98"/>
    </row>
    <row r="5" spans="1:17" ht="24.75" thickBot="1">
      <c r="A5" s="108"/>
      <c r="B5" s="115"/>
      <c r="C5" s="65" t="s">
        <v>18</v>
      </c>
      <c r="D5" s="66" t="s">
        <v>29</v>
      </c>
      <c r="E5" s="65" t="s">
        <v>19</v>
      </c>
      <c r="F5" s="65" t="s">
        <v>20</v>
      </c>
      <c r="G5" s="118"/>
      <c r="H5" s="67" t="s">
        <v>34</v>
      </c>
      <c r="I5" s="68" t="s">
        <v>36</v>
      </c>
      <c r="J5" s="120"/>
      <c r="K5" s="49" t="s">
        <v>18</v>
      </c>
      <c r="L5" s="48" t="s">
        <v>29</v>
      </c>
      <c r="M5" s="49" t="s">
        <v>19</v>
      </c>
      <c r="N5" s="49" t="s">
        <v>20</v>
      </c>
      <c r="O5" s="122"/>
      <c r="P5" s="50" t="s">
        <v>34</v>
      </c>
      <c r="Q5" s="51" t="s">
        <v>36</v>
      </c>
    </row>
    <row r="6" spans="1:17" ht="18.75" customHeight="1">
      <c r="A6" s="38" t="s">
        <v>22</v>
      </c>
      <c r="B6" s="39">
        <v>300</v>
      </c>
      <c r="C6" s="40">
        <v>1</v>
      </c>
      <c r="D6" s="40">
        <v>7</v>
      </c>
      <c r="E6" s="40">
        <v>126</v>
      </c>
      <c r="F6" s="40">
        <v>32</v>
      </c>
      <c r="G6" s="41">
        <v>134</v>
      </c>
      <c r="H6" s="42" t="e">
        <f>SUM(B6-#REF!)</f>
        <v>#REF!</v>
      </c>
      <c r="I6" s="43" t="e">
        <f>SUM(C6-#REF!)</f>
        <v>#REF!</v>
      </c>
      <c r="J6" s="44">
        <v>883</v>
      </c>
      <c r="K6" s="45">
        <v>2</v>
      </c>
      <c r="L6" s="45">
        <v>12</v>
      </c>
      <c r="M6" s="45">
        <v>317</v>
      </c>
      <c r="N6" s="45">
        <v>96</v>
      </c>
      <c r="O6" s="45">
        <v>456</v>
      </c>
      <c r="P6" s="46">
        <v>149</v>
      </c>
      <c r="Q6" s="47">
        <v>0</v>
      </c>
    </row>
    <row r="7" spans="1:17" ht="18.75" customHeight="1">
      <c r="A7" s="4" t="s">
        <v>21</v>
      </c>
      <c r="B7" s="8">
        <v>204</v>
      </c>
      <c r="C7" s="7">
        <v>0</v>
      </c>
      <c r="D7" s="7">
        <v>2</v>
      </c>
      <c r="E7" s="7">
        <v>140</v>
      </c>
      <c r="F7" s="7">
        <v>57</v>
      </c>
      <c r="G7" s="13">
        <v>5</v>
      </c>
      <c r="H7" s="15" t="e">
        <f>SUM(B7-#REF!)</f>
        <v>#REF!</v>
      </c>
      <c r="I7" s="9" t="e">
        <f>SUM(C7-#REF!)</f>
        <v>#REF!</v>
      </c>
      <c r="J7" s="23">
        <v>548</v>
      </c>
      <c r="K7" s="24">
        <v>0</v>
      </c>
      <c r="L7" s="24">
        <v>2</v>
      </c>
      <c r="M7" s="24">
        <v>200</v>
      </c>
      <c r="N7" s="24">
        <v>74</v>
      </c>
      <c r="O7" s="24">
        <v>272</v>
      </c>
      <c r="P7" s="17">
        <v>244</v>
      </c>
      <c r="Q7" s="18">
        <f>SUM(K7-C7)</f>
        <v>0</v>
      </c>
    </row>
    <row r="8" spans="1:17" ht="18.75" customHeight="1">
      <c r="A8" s="4" t="s">
        <v>47</v>
      </c>
      <c r="B8" s="8">
        <v>397</v>
      </c>
      <c r="C8" s="7">
        <v>0</v>
      </c>
      <c r="D8" s="7">
        <v>4</v>
      </c>
      <c r="E8" s="7">
        <v>270</v>
      </c>
      <c r="F8" s="7">
        <v>107</v>
      </c>
      <c r="G8" s="13">
        <v>16</v>
      </c>
      <c r="H8" s="15">
        <v>0</v>
      </c>
      <c r="I8" s="9">
        <v>14</v>
      </c>
      <c r="J8" s="23">
        <v>419</v>
      </c>
      <c r="K8" s="24">
        <v>0</v>
      </c>
      <c r="L8" s="24">
        <v>4</v>
      </c>
      <c r="M8" s="24">
        <v>272</v>
      </c>
      <c r="N8" s="24">
        <v>108</v>
      </c>
      <c r="O8" s="24">
        <v>35</v>
      </c>
      <c r="P8" s="17">
        <v>22</v>
      </c>
      <c r="Q8" s="37">
        <v>0</v>
      </c>
    </row>
    <row r="9" spans="1:17" ht="18.75" customHeight="1">
      <c r="A9" s="4" t="s">
        <v>48</v>
      </c>
      <c r="B9" s="8">
        <v>356</v>
      </c>
      <c r="C9" s="7">
        <v>6</v>
      </c>
      <c r="D9" s="7">
        <v>15</v>
      </c>
      <c r="E9" s="7">
        <v>254</v>
      </c>
      <c r="F9" s="7">
        <v>69</v>
      </c>
      <c r="G9" s="13">
        <v>12</v>
      </c>
      <c r="H9" s="15">
        <v>0</v>
      </c>
      <c r="I9" s="9">
        <v>8</v>
      </c>
      <c r="J9" s="23">
        <v>357</v>
      </c>
      <c r="K9" s="24">
        <v>6</v>
      </c>
      <c r="L9" s="24">
        <v>17</v>
      </c>
      <c r="M9" s="24">
        <v>256</v>
      </c>
      <c r="N9" s="24">
        <v>69</v>
      </c>
      <c r="O9" s="24">
        <v>9</v>
      </c>
      <c r="P9" s="17">
        <v>1</v>
      </c>
      <c r="Q9" s="37">
        <v>0</v>
      </c>
    </row>
    <row r="10" spans="1:17" ht="18.75" customHeight="1">
      <c r="A10" s="4" t="s">
        <v>49</v>
      </c>
      <c r="B10" s="8">
        <v>338</v>
      </c>
      <c r="C10" s="7">
        <v>116</v>
      </c>
      <c r="D10" s="7">
        <v>16</v>
      </c>
      <c r="E10" s="7">
        <v>98</v>
      </c>
      <c r="F10" s="7">
        <v>38</v>
      </c>
      <c r="G10" s="13">
        <v>74</v>
      </c>
      <c r="H10" s="15">
        <v>4</v>
      </c>
      <c r="I10" s="9">
        <v>64</v>
      </c>
      <c r="J10" s="23">
        <v>352</v>
      </c>
      <c r="K10" s="24">
        <v>124</v>
      </c>
      <c r="L10" s="24">
        <v>15</v>
      </c>
      <c r="M10" s="24">
        <v>123</v>
      </c>
      <c r="N10" s="24">
        <v>38</v>
      </c>
      <c r="O10" s="24">
        <v>52</v>
      </c>
      <c r="P10" s="17">
        <v>14</v>
      </c>
      <c r="Q10" s="37">
        <v>8</v>
      </c>
    </row>
    <row r="11" spans="1:17" ht="18.75" customHeight="1">
      <c r="A11" s="4" t="s">
        <v>51</v>
      </c>
      <c r="B11" s="8">
        <v>246</v>
      </c>
      <c r="C11" s="7">
        <v>1</v>
      </c>
      <c r="D11" s="7">
        <v>3</v>
      </c>
      <c r="E11" s="7">
        <v>180</v>
      </c>
      <c r="F11" s="7">
        <v>26</v>
      </c>
      <c r="G11" s="13">
        <v>36</v>
      </c>
      <c r="H11" s="15">
        <v>0</v>
      </c>
      <c r="I11" s="9">
        <v>39</v>
      </c>
      <c r="J11" s="23">
        <v>284</v>
      </c>
      <c r="K11" s="24">
        <v>2</v>
      </c>
      <c r="L11" s="24">
        <v>3</v>
      </c>
      <c r="M11" s="24">
        <v>183</v>
      </c>
      <c r="N11" s="24">
        <v>26</v>
      </c>
      <c r="O11" s="24">
        <v>70</v>
      </c>
      <c r="P11" s="17">
        <v>38</v>
      </c>
      <c r="Q11" s="18">
        <v>1</v>
      </c>
    </row>
    <row r="12" spans="1:17" ht="18.75" customHeight="1">
      <c r="A12" s="4" t="s">
        <v>52</v>
      </c>
      <c r="B12" s="8"/>
      <c r="C12" s="7"/>
      <c r="D12" s="7"/>
      <c r="E12" s="7"/>
      <c r="F12" s="7"/>
      <c r="G12" s="13"/>
      <c r="H12" s="15"/>
      <c r="I12" s="9"/>
      <c r="J12" s="23">
        <v>274</v>
      </c>
      <c r="K12" s="24">
        <v>8</v>
      </c>
      <c r="L12" s="24">
        <v>10</v>
      </c>
      <c r="M12" s="24">
        <v>119</v>
      </c>
      <c r="N12" s="24">
        <v>47</v>
      </c>
      <c r="O12" s="24">
        <v>90</v>
      </c>
      <c r="P12" s="17">
        <v>22</v>
      </c>
      <c r="Q12" s="18">
        <v>0</v>
      </c>
    </row>
    <row r="13" spans="1:17" ht="18.75" customHeight="1">
      <c r="A13" s="4" t="s">
        <v>23</v>
      </c>
      <c r="B13" s="8">
        <v>172</v>
      </c>
      <c r="C13" s="7">
        <v>47</v>
      </c>
      <c r="D13" s="7">
        <v>1</v>
      </c>
      <c r="E13" s="7">
        <v>67</v>
      </c>
      <c r="F13" s="7">
        <v>20</v>
      </c>
      <c r="G13" s="13">
        <v>37</v>
      </c>
      <c r="H13" s="15" t="e">
        <f>SUM(B13-#REF!)</f>
        <v>#REF!</v>
      </c>
      <c r="I13" s="9" t="e">
        <f>SUM(C13-#REF!)</f>
        <v>#REF!</v>
      </c>
      <c r="J13" s="23">
        <v>221</v>
      </c>
      <c r="K13" s="24">
        <v>52</v>
      </c>
      <c r="L13" s="24">
        <v>2</v>
      </c>
      <c r="M13" s="24">
        <v>105</v>
      </c>
      <c r="N13" s="24">
        <v>27</v>
      </c>
      <c r="O13" s="24">
        <v>35</v>
      </c>
      <c r="P13" s="17">
        <v>11</v>
      </c>
      <c r="Q13" s="18">
        <v>3</v>
      </c>
    </row>
    <row r="14" spans="1:17" ht="18.75" customHeight="1">
      <c r="A14" s="4" t="s">
        <v>25</v>
      </c>
      <c r="B14" s="8">
        <v>82</v>
      </c>
      <c r="C14" s="7">
        <v>3</v>
      </c>
      <c r="D14" s="7">
        <v>10</v>
      </c>
      <c r="E14" s="7">
        <v>47</v>
      </c>
      <c r="F14" s="7">
        <v>18</v>
      </c>
      <c r="G14" s="13">
        <v>4</v>
      </c>
      <c r="H14" s="15" t="e">
        <f>SUM(B14-#REF!)</f>
        <v>#REF!</v>
      </c>
      <c r="I14" s="9" t="e">
        <f>SUM(C14-#REF!)</f>
        <v>#REF!</v>
      </c>
      <c r="J14" s="23">
        <v>119</v>
      </c>
      <c r="K14" s="24">
        <v>3</v>
      </c>
      <c r="L14" s="24">
        <v>15</v>
      </c>
      <c r="M14" s="24">
        <v>72</v>
      </c>
      <c r="N14" s="24">
        <v>20</v>
      </c>
      <c r="O14" s="24">
        <v>9</v>
      </c>
      <c r="P14" s="17">
        <v>1</v>
      </c>
      <c r="Q14" s="18">
        <f>SUM(K14-C14)</f>
        <v>0</v>
      </c>
    </row>
    <row r="15" spans="1:17" ht="18.75" customHeight="1">
      <c r="A15" s="4" t="s">
        <v>24</v>
      </c>
      <c r="B15" s="8">
        <v>97</v>
      </c>
      <c r="C15" s="7">
        <v>17</v>
      </c>
      <c r="D15" s="7">
        <v>14</v>
      </c>
      <c r="E15" s="7">
        <v>38</v>
      </c>
      <c r="F15" s="7">
        <v>16</v>
      </c>
      <c r="G15" s="13">
        <v>12</v>
      </c>
      <c r="H15" s="15" t="e">
        <f>SUM(B15-#REF!)</f>
        <v>#REF!</v>
      </c>
      <c r="I15" s="9" t="e">
        <f>SUM(C15-#REF!)</f>
        <v>#REF!</v>
      </c>
      <c r="J15" s="23">
        <v>111</v>
      </c>
      <c r="K15" s="24">
        <v>25</v>
      </c>
      <c r="L15" s="24">
        <v>14</v>
      </c>
      <c r="M15" s="24">
        <v>47</v>
      </c>
      <c r="N15" s="24">
        <v>17</v>
      </c>
      <c r="O15" s="24">
        <v>8</v>
      </c>
      <c r="P15" s="17">
        <v>0</v>
      </c>
      <c r="Q15" s="18">
        <v>0</v>
      </c>
    </row>
    <row r="16" spans="1:17" ht="18.75" customHeight="1">
      <c r="A16" s="4" t="s">
        <v>26</v>
      </c>
      <c r="B16" s="8">
        <v>64</v>
      </c>
      <c r="C16" s="7">
        <v>15</v>
      </c>
      <c r="D16" s="7">
        <v>14</v>
      </c>
      <c r="E16" s="7">
        <v>24</v>
      </c>
      <c r="F16" s="7">
        <v>6</v>
      </c>
      <c r="G16" s="13">
        <v>5</v>
      </c>
      <c r="H16" s="15" t="e">
        <f>SUM(B16-#REF!)</f>
        <v>#REF!</v>
      </c>
      <c r="I16" s="9" t="e">
        <f>SUM(C16-#REF!)</f>
        <v>#REF!</v>
      </c>
      <c r="J16" s="23">
        <v>75</v>
      </c>
      <c r="K16" s="24">
        <v>16</v>
      </c>
      <c r="L16" s="24">
        <v>14</v>
      </c>
      <c r="M16" s="24">
        <v>25</v>
      </c>
      <c r="N16" s="24">
        <v>7</v>
      </c>
      <c r="O16" s="24">
        <v>13</v>
      </c>
      <c r="P16" s="17">
        <v>0</v>
      </c>
      <c r="Q16" s="18">
        <v>0</v>
      </c>
    </row>
    <row r="17" spans="1:17" ht="18.75" customHeight="1">
      <c r="A17" s="4" t="s">
        <v>27</v>
      </c>
      <c r="B17" s="8">
        <v>61</v>
      </c>
      <c r="C17" s="7">
        <v>8</v>
      </c>
      <c r="D17" s="7">
        <v>7</v>
      </c>
      <c r="E17" s="7">
        <v>35</v>
      </c>
      <c r="F17" s="7">
        <v>7</v>
      </c>
      <c r="G17" s="13">
        <v>4</v>
      </c>
      <c r="H17" s="15" t="e">
        <f>SUM(B17-#REF!)</f>
        <v>#REF!</v>
      </c>
      <c r="I17" s="9" t="e">
        <f>SUM(C17-#REF!)</f>
        <v>#REF!</v>
      </c>
      <c r="J17" s="23">
        <v>64</v>
      </c>
      <c r="K17" s="24">
        <v>13</v>
      </c>
      <c r="L17" s="24">
        <v>4</v>
      </c>
      <c r="M17" s="24">
        <v>36</v>
      </c>
      <c r="N17" s="24">
        <v>7</v>
      </c>
      <c r="O17" s="24">
        <v>4</v>
      </c>
      <c r="P17" s="17">
        <v>2</v>
      </c>
      <c r="Q17" s="18">
        <v>5</v>
      </c>
    </row>
    <row r="18" spans="1:17" ht="18.75" customHeight="1" thickBot="1">
      <c r="A18" s="5" t="s">
        <v>28</v>
      </c>
      <c r="B18" s="8">
        <v>155</v>
      </c>
      <c r="C18" s="7">
        <v>0</v>
      </c>
      <c r="D18" s="7">
        <v>0</v>
      </c>
      <c r="E18" s="7">
        <v>38</v>
      </c>
      <c r="F18" s="7">
        <v>40</v>
      </c>
      <c r="G18" s="13">
        <v>77</v>
      </c>
      <c r="H18" s="15" t="e">
        <f>SUM(B18-#REF!)</f>
        <v>#REF!</v>
      </c>
      <c r="I18" s="9" t="e">
        <f>SUM(C18-#REF!)</f>
        <v>#REF!</v>
      </c>
      <c r="J18" s="33">
        <v>809</v>
      </c>
      <c r="K18" s="34">
        <v>39</v>
      </c>
      <c r="L18" s="34">
        <v>30</v>
      </c>
      <c r="M18" s="34">
        <v>349</v>
      </c>
      <c r="N18" s="34">
        <v>180</v>
      </c>
      <c r="O18" s="34">
        <v>211</v>
      </c>
      <c r="P18" s="35">
        <v>73</v>
      </c>
      <c r="Q18" s="36">
        <v>6</v>
      </c>
    </row>
    <row r="19" spans="1:17" ht="18.75" customHeight="1" thickBot="1" thickTop="1">
      <c r="A19" s="6" t="s">
        <v>30</v>
      </c>
      <c r="B19" s="10">
        <f aca="true" t="shared" si="0" ref="B19:G19">SUM(B6:B18)</f>
        <v>2472</v>
      </c>
      <c r="C19" s="11">
        <f t="shared" si="0"/>
        <v>214</v>
      </c>
      <c r="D19" s="11">
        <f t="shared" si="0"/>
        <v>93</v>
      </c>
      <c r="E19" s="11">
        <f t="shared" si="0"/>
        <v>1317</v>
      </c>
      <c r="F19" s="11">
        <f t="shared" si="0"/>
        <v>436</v>
      </c>
      <c r="G19" s="14">
        <f t="shared" si="0"/>
        <v>416</v>
      </c>
      <c r="H19" s="16" t="e">
        <f>SUM(B19-#REF!)</f>
        <v>#REF!</v>
      </c>
      <c r="I19" s="12" t="e">
        <f>SUM(C19-#REF!)</f>
        <v>#REF!</v>
      </c>
      <c r="J19" s="29">
        <f aca="true" t="shared" si="1" ref="J19:O19">SUM(J6:J18)</f>
        <v>4516</v>
      </c>
      <c r="K19" s="30">
        <f>SUM(K6:K18)</f>
        <v>290</v>
      </c>
      <c r="L19" s="30">
        <f t="shared" si="1"/>
        <v>142</v>
      </c>
      <c r="M19" s="30">
        <f t="shared" si="1"/>
        <v>2104</v>
      </c>
      <c r="N19" s="30">
        <f t="shared" si="1"/>
        <v>716</v>
      </c>
      <c r="O19" s="30">
        <f t="shared" si="1"/>
        <v>1264</v>
      </c>
      <c r="P19" s="31">
        <v>590</v>
      </c>
      <c r="Q19" s="32">
        <f>SUM(K19-C19)</f>
        <v>76</v>
      </c>
    </row>
    <row r="20" spans="10:22" ht="18.75" customHeight="1">
      <c r="J20" s="102" t="s">
        <v>53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0:22" ht="18.75" customHeight="1"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25.5" customHeight="1"/>
  </sheetData>
  <sheetProtection/>
  <mergeCells count="13">
    <mergeCell ref="J4:J5"/>
    <mergeCell ref="K4:N4"/>
    <mergeCell ref="O4:O5"/>
    <mergeCell ref="P4:Q4"/>
    <mergeCell ref="J3:Q3"/>
    <mergeCell ref="J20:V21"/>
    <mergeCell ref="A1:Q1"/>
    <mergeCell ref="A3:A5"/>
    <mergeCell ref="B3:I3"/>
    <mergeCell ref="H4:I4"/>
    <mergeCell ref="B4:B5"/>
    <mergeCell ref="C4:F4"/>
    <mergeCell ref="G4:G5"/>
  </mergeCells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</dc:creator>
  <cp:keywords/>
  <dc:description/>
  <cp:lastModifiedBy>난민인권센터</cp:lastModifiedBy>
  <cp:lastPrinted>2012-02-27T08:54:12Z</cp:lastPrinted>
  <dcterms:created xsi:type="dcterms:W3CDTF">2006-07-11T11:38:14Z</dcterms:created>
  <dcterms:modified xsi:type="dcterms:W3CDTF">2012-06-15T05:13:33Z</dcterms:modified>
  <cp:category/>
  <cp:version/>
  <cp:contentType/>
  <cp:contentStatus/>
</cp:coreProperties>
</file>